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+++ Материалы строительные +\Заявка на продажу\"/>
    </mc:Choice>
  </mc:AlternateContent>
  <bookViews>
    <workbookView xWindow="0" yWindow="0" windowWidth="28800" windowHeight="12300"/>
  </bookViews>
  <sheets>
    <sheet name="Приложение 1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8" i="5" l="1"/>
  <c r="N10" i="5" l="1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9" i="5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N48" i="5" l="1"/>
</calcChain>
</file>

<file path=xl/sharedStrings.xml><?xml version="1.0" encoding="utf-8"?>
<sst xmlns="http://schemas.openxmlformats.org/spreadsheetml/2006/main" count="359" uniqueCount="133">
  <si>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</si>
  <si>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</si>
  <si>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</si>
  <si>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</si>
  <si>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</si>
  <si>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</si>
  <si>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</si>
  <si>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</si>
  <si>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</si>
  <si>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</si>
  <si>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</si>
  <si>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</si>
  <si>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</si>
  <si>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</si>
  <si>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</si>
  <si>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</si>
  <si>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</si>
  <si>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</si>
  <si>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</si>
  <si>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Наименование полное</t>
  </si>
  <si>
    <t>Примечание*</t>
  </si>
  <si>
    <t>NV – невостребованные МТР.</t>
  </si>
  <si>
    <t>NL – неликвидные МТР.</t>
  </si>
  <si>
    <t>ООО "Башнефть-Добыча"</t>
  </si>
  <si>
    <t>1001</t>
  </si>
  <si>
    <t>NV</t>
  </si>
  <si>
    <t>1600</t>
  </si>
  <si>
    <t>Срок вывоза ТМЦ не более 90 дней с момента 100% предоплаты.</t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</si>
  <si>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</si>
  <si>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ПАО АНК "Башнефть" (ПИК "Добыча")</t>
  </si>
  <si>
    <t>Июнь 2005</t>
  </si>
  <si>
    <t>РБ, Уфимский р-он, п. Геофизиков</t>
  </si>
  <si>
    <t>РБ, г. Нефтекамск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</si>
  <si>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</si>
  <si>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>ШТ</t>
  </si>
  <si>
    <t>Январь 2018</t>
  </si>
  <si>
    <t>РБ, Белебеевский р-он, п.г.т. Приютово</t>
  </si>
  <si>
    <t>Эл. почта и номера телефонов контактных лиц Продавца указаны в объявлении и извещении о проведении открытого запроса предложениий.</t>
  </si>
  <si>
    <t>21040780</t>
  </si>
  <si>
    <t>21147791</t>
  </si>
  <si>
    <t>21154903</t>
  </si>
  <si>
    <t>21214466</t>
  </si>
  <si>
    <t>21259984</t>
  </si>
  <si>
    <t>21270274</t>
  </si>
  <si>
    <t>21111246</t>
  </si>
  <si>
    <t>21111361</t>
  </si>
  <si>
    <t>21111367</t>
  </si>
  <si>
    <t>21236939</t>
  </si>
  <si>
    <t>21237993</t>
  </si>
  <si>
    <t>21241649</t>
  </si>
  <si>
    <t>21258570</t>
  </si>
  <si>
    <t>21262861</t>
  </si>
  <si>
    <t>21263964</t>
  </si>
  <si>
    <t>21204243</t>
  </si>
  <si>
    <t>21310552</t>
  </si>
  <si>
    <t>21234305</t>
  </si>
  <si>
    <t>Октябрь 2008</t>
  </si>
  <si>
    <t>Декабрь 2005</t>
  </si>
  <si>
    <t>Октябрь 2009</t>
  </si>
  <si>
    <t>Сентябрь 2010</t>
  </si>
  <si>
    <t>Май 2007</t>
  </si>
  <si>
    <t>Март 2012</t>
  </si>
  <si>
    <t>Ноябрь 2006</t>
  </si>
  <si>
    <t>Январь 2011</t>
  </si>
  <si>
    <t>Октябрь 2010</t>
  </si>
  <si>
    <t>Апрель 2007</t>
  </si>
  <si>
    <t>Июнь 2008</t>
  </si>
  <si>
    <t>Февраль 2007</t>
  </si>
  <si>
    <t>Май 2009</t>
  </si>
  <si>
    <t>Май 2011</t>
  </si>
  <si>
    <t>Май 2008</t>
  </si>
  <si>
    <t>M654</t>
  </si>
  <si>
    <t>9139</t>
  </si>
  <si>
    <t>9210</t>
  </si>
  <si>
    <t>9214</t>
  </si>
  <si>
    <t>9103</t>
  </si>
  <si>
    <t>X028</t>
  </si>
  <si>
    <t>H028</t>
  </si>
  <si>
    <t>9107</t>
  </si>
  <si>
    <t>9209</t>
  </si>
  <si>
    <t>9106</t>
  </si>
  <si>
    <t>9410</t>
  </si>
  <si>
    <t>РБ, Дюртюлинский р-он, д. Иванваево(промзона)</t>
  </si>
  <si>
    <t>РБ, г. Дюртюли</t>
  </si>
  <si>
    <t>РБ, Краснокамский р-он, д. Киреметово</t>
  </si>
  <si>
    <t>Песок морской</t>
  </si>
  <si>
    <t>Портландцемент тамп.ПЦТ-III-Об-6-50</t>
  </si>
  <si>
    <t>Х Потолок подвесной</t>
  </si>
  <si>
    <t>Муфта асбестоцементная БНМ 100</t>
  </si>
  <si>
    <t>Х Плитка облицовочная бежевая 30х15см</t>
  </si>
  <si>
    <t>Х Пленка Полилен 40-ЛИ-45</t>
  </si>
  <si>
    <t>Петля накладная ПН1-110 П</t>
  </si>
  <si>
    <t>Смесь сухая МБР 300 М</t>
  </si>
  <si>
    <t>Плитка облиц. Воронеж бл.голубая 25х20см</t>
  </si>
  <si>
    <t>Плитка ПХВ 30х30мм</t>
  </si>
  <si>
    <t>Металлочереп. МОНТЕРРЕЙ 6000х1180х0,4мм</t>
  </si>
  <si>
    <t>Ручка оконная ЗР2-1</t>
  </si>
  <si>
    <t>Праймер НК-50</t>
  </si>
  <si>
    <t>Портландцемент ПЦ 400-Д20 (50 кг)</t>
  </si>
  <si>
    <t>Плита потолочная Лорби</t>
  </si>
  <si>
    <t>Профиль строител.Т-образный 24х29х600</t>
  </si>
  <si>
    <t>Профиль строит. Т-образный 24х24х1200</t>
  </si>
  <si>
    <t>Потолок подвесной Ураган 600х600</t>
  </si>
  <si>
    <t>Х Обои стекловолокнистые</t>
  </si>
  <si>
    <t>Х Пеноплен</t>
  </si>
  <si>
    <t>Х Бордюр гранитный ГП-1</t>
  </si>
  <si>
    <t>Х Мастика Солид</t>
  </si>
  <si>
    <t>Х Прокладка под ламинат</t>
  </si>
  <si>
    <t>Уголок для плинтуса</t>
  </si>
  <si>
    <t>Европодвес для профилей 350х500мм</t>
  </si>
  <si>
    <t>Наличник пластиковый 2200мм</t>
  </si>
  <si>
    <t>Обои Practic арт.4548-10 1,06мх10м</t>
  </si>
  <si>
    <t>Мастика Butler 105</t>
  </si>
  <si>
    <t>Уголок из ПВХ 20х20 2,7м</t>
  </si>
  <si>
    <t>Профиль строител.Т-образный 24х24х600</t>
  </si>
  <si>
    <t>Ручка скоба РС-80-1</t>
  </si>
  <si>
    <t>Петля накладная ПН 100х70</t>
  </si>
  <si>
    <t>Петля накладная ПН-80</t>
  </si>
  <si>
    <t>Профиль Люмсвет Т24/26 белый снег (1,2м)</t>
  </si>
  <si>
    <t>М3</t>
  </si>
  <si>
    <t>Т</t>
  </si>
  <si>
    <t>М2</t>
  </si>
  <si>
    <t>КГ</t>
  </si>
  <si>
    <t>РУЛ</t>
  </si>
  <si>
    <t>М</t>
  </si>
  <si>
    <t>Завертка форточная ЗФ-2</t>
  </si>
  <si>
    <t>21206953</t>
  </si>
  <si>
    <t>Июль 2005</t>
  </si>
  <si>
    <t>Октябрь 2005</t>
  </si>
  <si>
    <t>Лоты являются делимыми.</t>
  </si>
  <si>
    <t xml:space="preserve">Предмет реализации - Строительные материалы.  Территориальное местонахождение – Республика Башкортостан </t>
  </si>
  <si>
    <t xml:space="preserve">Плановая цена реализации за единицу товара руб./ без НДС </t>
  </si>
  <si>
    <t xml:space="preserve">Плановая стоимость, руб./без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</si>
</sst>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_-;\-* #,##0.0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0" fontId="12" fillId="0" borderId="0"/>
    <xf numFmtId="0" fontId="14" fillId="0" borderId="0"/>
    <xf numFmtId="0" fontId="15" fillId="0" borderId="0"/>
    <xf numFmtId="43" fontId="14" fillId="0" borderId="0" applyFont="0" applyFill="0" applyBorder="0" applyAlignment="0" applyProtection="0"/>
  </cellStyleXfs>
  <cellXfs count="71">
    <xf numFmtId="0" fontId="0" fillId="0" borderId="0" xfId="0"/>
    <xf numFmtId="0" fontId="14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4" fillId="0" borderId="0" xfId="3" applyAlignment="1">
      <alignment horizontal="left" vertical="top"/>
    </xf>
    <xf numFmtId="0" fontId="14" fillId="0" borderId="0" xfId="3" applyAlignment="1">
      <alignment vertical="top"/>
    </xf>
    <xf numFmtId="0" fontId="14" fillId="0" borderId="0" xfId="3" applyAlignment="1"/>
    <xf numFmtId="4" fontId="14" fillId="0" borderId="0" xfId="3" applyNumberFormat="1" applyAlignment="1">
      <alignment vertical="top"/>
    </xf>
    <xf numFmtId="4" fontId="10" fillId="0" borderId="0" xfId="3" applyNumberFormat="1" applyFont="1" applyAlignment="1">
      <alignment vertical="top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1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4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3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4" fontId="14" fillId="0" borderId="0" xfId="3" applyNumberFormat="1"/>
    <xf numFmtId="0" fontId="14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4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17" fillId="2" borderId="2" xfId="3" applyFont="1" applyFill="1" applyBorder="1" applyAlignment="1">
      <alignment horizontal="center" vertical="center"/>
    </xf>
    <xf numFmtId="0" fontId="17" fillId="2" borderId="2" xfId="3" applyFont="1" applyFill="1" applyBorder="1" applyAlignment="1">
      <alignment horizontal="left" vertical="center"/>
    </xf>
    <xf numFmtId="4" fontId="17" fillId="2" borderId="2" xfId="3" applyNumberFormat="1" applyFont="1" applyFill="1" applyBorder="1" applyAlignment="1">
      <alignment horizontal="center" vertical="center"/>
    </xf>
    <xf numFmtId="0" fontId="17" fillId="2" borderId="2" xfId="3" applyFont="1" applyFill="1" applyBorder="1" applyAlignment="1">
      <alignment vertical="center"/>
    </xf>
    <xf numFmtId="0" fontId="17" fillId="2" borderId="2" xfId="3" applyFont="1" applyFill="1" applyBorder="1" applyAlignment="1">
      <alignment horizontal="left" vertical="center" wrapText="1"/>
    </xf>
    <xf numFmtId="4" fontId="8" fillId="3" borderId="0" xfId="3" applyNumberFormat="1" applyFont="1" applyFill="1"/>
    <xf numFmtId="0" fontId="9" fillId="0" borderId="0" xfId="3" applyFont="1" applyAlignment="1">
      <alignment horizontal="center"/>
    </xf>
    <xf numFmtId="0" fontId="14" fillId="0" borderId="0" xfId="3" applyAlignment="1">
      <alignment horizontal="center"/>
    </xf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left" wrapText="1"/>
    </xf>
    <xf numFmtId="4" fontId="6" fillId="3" borderId="2" xfId="1" applyNumberFormat="1" applyFont="1" applyFill="1" applyBorder="1" applyAlignment="1" applyProtection="1">
      <alignment horizontal="center" wrapText="1"/>
    </xf>
    <xf numFmtId="4" fontId="6" fillId="0" borderId="2" xfId="1" applyNumberFormat="1" applyFont="1" applyFill="1" applyBorder="1" applyAlignment="1" applyProtection="1">
      <alignment horizontal="center" wrapText="1"/>
    </xf>
    <xf numFmtId="0" fontId="18" fillId="2" borderId="2" xfId="1" applyFont="1" applyFill="1" applyBorder="1" applyAlignment="1" applyProtection="1">
      <alignment horizontal="center" vertical="center" wrapText="1"/>
    </xf>
    <xf numFmtId="0" fontId="18" fillId="2" borderId="2" xfId="1" applyFont="1" applyFill="1" applyBorder="1" applyAlignment="1" applyProtection="1">
      <alignment horizontal="center" vertical="center"/>
    </xf>
    <xf numFmtId="4" fontId="18" fillId="2" borderId="2" xfId="1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2" xfId="5" applyNumberFormat="1" applyFont="1" applyFill="1" applyBorder="1" applyAlignment="1">
      <alignment horizontal="center" vertical="center" wrapText="1"/>
    </xf>
    <xf numFmtId="0" fontId="6" fillId="3" borderId="6" xfId="1" applyFont="1" applyFill="1" applyBorder="1" applyAlignment="1" applyProtection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6" fillId="3" borderId="2" xfId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/>
    </xf>
    <xf numFmtId="1" fontId="6" fillId="3" borderId="2" xfId="1" applyNumberFormat="1" applyFont="1" applyFill="1" applyBorder="1" applyAlignment="1" applyProtection="1">
      <alignment horizontal="center" wrapText="1"/>
    </xf>
    <xf numFmtId="3" fontId="6" fillId="3" borderId="2" xfId="1" applyNumberFormat="1" applyFont="1" applyFill="1" applyBorder="1" applyAlignment="1" applyProtection="1">
      <alignment horizont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6" fillId="3" borderId="6" xfId="1" applyFont="1" applyFill="1" applyBorder="1" applyAlignment="1" applyProtection="1">
      <alignment horizontal="center" vertical="center" wrapText="1"/>
    </xf>
    <xf numFmtId="0" fontId="6" fillId="3" borderId="7" xfId="1" applyFont="1" applyFill="1" applyBorder="1" applyAlignment="1" applyProtection="1">
      <alignment horizontal="center" vertical="center" wrapText="1"/>
    </xf>
    <xf numFmtId="0" fontId="6" fillId="3" borderId="8" xfId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4" fontId="16" fillId="0" borderId="1" xfId="0" applyNumberFormat="1" applyFont="1" applyFill="1" applyBorder="1" applyAlignment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tabSelected="1" zoomScale="70" zoomScaleNormal="70" workbookViewId="0">
      <selection activeCell="I7" sqref="I7"/>
    </sheetView>
  </sheetViews>
  <sheetFormatPr defaultRowHeight="15" x14ac:dyDescent="0.25"/>
  <cols>
    <col min="1" max="1" width="7.5703125" style="17" customWidth="1"/>
    <col min="2" max="2" width="9.140625" style="17"/>
    <col min="3" max="3" width="39.28515625" style="17" customWidth="1"/>
    <col min="4" max="4" width="9.140625" style="17"/>
    <col min="5" max="5" width="18.42578125" style="1" customWidth="1"/>
    <col min="6" max="6" width="7.140625" style="40" customWidth="1"/>
    <col min="7" max="7" width="40.28515625" style="5" customWidth="1"/>
    <col min="8" max="8" width="9.140625" style="17" customWidth="1"/>
    <col min="9" max="9" width="13" style="17" customWidth="1"/>
    <col min="10" max="10" width="9.7109375" style="1" customWidth="1"/>
    <col min="11" max="11" width="19.28515625" style="17" customWidth="1"/>
    <col min="12" max="12" width="44" style="31" customWidth="1"/>
    <col min="13" max="13" width="24.28515625" style="25" customWidth="1"/>
    <col min="14" max="14" width="23.42578125" style="25" customWidth="1"/>
    <col min="15" max="16384" width="9.140625" style="17"/>
  </cols>
  <sheetData>
    <row r="1" spans="1:14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1"/>
      <c r="K1" s="4"/>
      <c r="L1" s="26"/>
      <c r="M1" s="6"/>
      <c r="N1" s="7"/>
    </row>
    <row r="2" spans="1:14" s="5" customFormat="1" ht="20.25" customHeight="1" x14ac:dyDescent="0.25">
      <c r="A2" s="8"/>
      <c r="B2" s="8"/>
      <c r="C2" s="8"/>
      <c r="D2" s="2"/>
      <c r="E2" s="8"/>
      <c r="F2" s="8"/>
      <c r="G2" s="9"/>
      <c r="H2" s="8"/>
      <c r="I2" s="8"/>
      <c r="J2" s="8"/>
      <c r="K2" s="10"/>
      <c r="L2" s="27"/>
      <c r="M2" s="11"/>
      <c r="N2" s="12" t="s">
        <v>0</v>
      </c>
    </row>
    <row r="3" spans="1:14" s="5" customFormat="1" ht="15" customHeight="1" x14ac:dyDescent="0.25">
      <c r="A3" s="8"/>
      <c r="B3" s="8"/>
      <c r="C3" s="8"/>
      <c r="D3" s="2"/>
      <c r="E3" s="8"/>
      <c r="F3" s="8"/>
      <c r="G3" s="13"/>
      <c r="H3" s="8"/>
      <c r="I3" s="8"/>
      <c r="J3" s="8"/>
      <c r="K3" s="14"/>
      <c r="L3" s="28"/>
      <c r="M3" s="11"/>
      <c r="N3" s="11"/>
    </row>
    <row r="4" spans="1:14" s="5" customFormat="1" ht="20.25" customHeight="1" x14ac:dyDescent="0.25">
      <c r="A4" s="65" t="s">
        <v>28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5" spans="1:14" s="5" customFormat="1" ht="18.75" customHeight="1" x14ac:dyDescent="0.3">
      <c r="A5" s="66" t="s">
        <v>130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</row>
    <row r="6" spans="1:14" s="5" customFormat="1" ht="25.5" customHeight="1" x14ac:dyDescent="0.25">
      <c r="A6" s="53"/>
      <c r="B6" s="53"/>
      <c r="C6" s="53"/>
      <c r="D6" s="15"/>
      <c r="E6" s="53"/>
      <c r="F6" s="53"/>
      <c r="G6" s="16"/>
      <c r="H6" s="53"/>
      <c r="I6" s="53"/>
      <c r="J6" s="53"/>
      <c r="K6" s="53"/>
      <c r="L6" s="29"/>
      <c r="M6" s="67"/>
      <c r="N6" s="67"/>
    </row>
    <row r="7" spans="1:14" ht="117" customHeight="1" x14ac:dyDescent="0.25">
      <c r="A7" s="45" t="s">
        <v>1</v>
      </c>
      <c r="B7" s="45" t="s">
        <v>2</v>
      </c>
      <c r="C7" s="45" t="s">
        <v>3</v>
      </c>
      <c r="D7" s="45" t="s">
        <v>33</v>
      </c>
      <c r="E7" s="45" t="s">
        <v>4</v>
      </c>
      <c r="F7" s="45" t="s">
        <v>5</v>
      </c>
      <c r="G7" s="46" t="s">
        <v>19</v>
      </c>
      <c r="H7" s="45" t="s">
        <v>6</v>
      </c>
      <c r="I7" s="46" t="s">
        <v>7</v>
      </c>
      <c r="J7" s="45" t="s">
        <v>8</v>
      </c>
      <c r="K7" s="45" t="s">
        <v>17</v>
      </c>
      <c r="L7" s="45" t="s">
        <v>9</v>
      </c>
      <c r="M7" s="47" t="s">
        <v>131</v>
      </c>
      <c r="N7" s="47" t="s">
        <v>132</v>
      </c>
    </row>
    <row r="8" spans="1:14" ht="15" customHeight="1" x14ac:dyDescent="0.25">
      <c r="A8" s="41">
        <v>1</v>
      </c>
      <c r="B8" s="41">
        <v>2</v>
      </c>
      <c r="C8" s="41">
        <v>3</v>
      </c>
      <c r="D8" s="41">
        <v>4</v>
      </c>
      <c r="E8" s="54">
        <v>5</v>
      </c>
      <c r="F8" s="54">
        <v>6</v>
      </c>
      <c r="G8" s="55">
        <v>7</v>
      </c>
      <c r="H8" s="55">
        <v>8</v>
      </c>
      <c r="I8" s="55">
        <v>9</v>
      </c>
      <c r="J8" s="55">
        <v>10</v>
      </c>
      <c r="K8" s="41">
        <v>12</v>
      </c>
      <c r="L8" s="56">
        <v>13</v>
      </c>
      <c r="M8" s="57">
        <v>16</v>
      </c>
      <c r="N8" s="57">
        <v>17</v>
      </c>
    </row>
    <row r="9" spans="1:14" s="18" customFormat="1" ht="15" customHeight="1" x14ac:dyDescent="0.25">
      <c r="A9" s="41">
        <v>1</v>
      </c>
      <c r="B9" s="50" t="s">
        <v>24</v>
      </c>
      <c r="C9" s="42" t="s">
        <v>29</v>
      </c>
      <c r="D9" s="48" t="s">
        <v>25</v>
      </c>
      <c r="E9" s="48">
        <v>21073730</v>
      </c>
      <c r="F9" s="54">
        <v>1</v>
      </c>
      <c r="G9" s="49" t="s">
        <v>85</v>
      </c>
      <c r="H9" s="50" t="s">
        <v>119</v>
      </c>
      <c r="I9" s="51">
        <v>0.6</v>
      </c>
      <c r="J9" s="50" t="s">
        <v>71</v>
      </c>
      <c r="K9" s="50" t="s">
        <v>56</v>
      </c>
      <c r="L9" s="50" t="s">
        <v>82</v>
      </c>
      <c r="M9" s="44">
        <v>238.76</v>
      </c>
      <c r="N9" s="43">
        <f t="shared" ref="N9:N47" si="0">M9*I9</f>
        <v>143.256</v>
      </c>
    </row>
    <row r="10" spans="1:14" s="18" customFormat="1" ht="15" customHeight="1" x14ac:dyDescent="0.25">
      <c r="A10" s="41">
        <f>A9+1</f>
        <v>2</v>
      </c>
      <c r="B10" s="50" t="s">
        <v>24</v>
      </c>
      <c r="C10" s="42" t="s">
        <v>29</v>
      </c>
      <c r="D10" s="48" t="s">
        <v>25</v>
      </c>
      <c r="E10" s="48">
        <v>21219550</v>
      </c>
      <c r="F10" s="52">
        <v>2</v>
      </c>
      <c r="G10" s="49" t="s">
        <v>86</v>
      </c>
      <c r="H10" s="50" t="s">
        <v>120</v>
      </c>
      <c r="I10" s="51">
        <v>65.11</v>
      </c>
      <c r="J10" s="50">
        <v>9214</v>
      </c>
      <c r="K10" s="50" t="s">
        <v>35</v>
      </c>
      <c r="L10" s="50" t="s">
        <v>36</v>
      </c>
      <c r="M10" s="44">
        <v>3731.75</v>
      </c>
      <c r="N10" s="43">
        <f t="shared" si="0"/>
        <v>242974.24249999999</v>
      </c>
    </row>
    <row r="11" spans="1:14" s="18" customFormat="1" ht="15" customHeight="1" x14ac:dyDescent="0.25">
      <c r="A11" s="41">
        <f t="shared" ref="A11:A47" si="1">A10+1</f>
        <v>3</v>
      </c>
      <c r="B11" s="50" t="s">
        <v>24</v>
      </c>
      <c r="C11" s="42" t="s">
        <v>29</v>
      </c>
      <c r="D11" s="48" t="s">
        <v>18</v>
      </c>
      <c r="E11" s="48">
        <v>21289245</v>
      </c>
      <c r="F11" s="61">
        <v>3</v>
      </c>
      <c r="G11" s="49" t="s">
        <v>98</v>
      </c>
      <c r="H11" s="50" t="s">
        <v>34</v>
      </c>
      <c r="I11" s="51">
        <v>400</v>
      </c>
      <c r="J11" s="50" t="s">
        <v>77</v>
      </c>
      <c r="K11" s="50" t="s">
        <v>64</v>
      </c>
      <c r="L11" s="50" t="s">
        <v>83</v>
      </c>
      <c r="M11" s="44">
        <v>0.83</v>
      </c>
      <c r="N11" s="43">
        <f t="shared" si="0"/>
        <v>332</v>
      </c>
    </row>
    <row r="12" spans="1:14" s="18" customFormat="1" ht="15" customHeight="1" x14ac:dyDescent="0.25">
      <c r="A12" s="41">
        <f t="shared" si="1"/>
        <v>4</v>
      </c>
      <c r="B12" s="50" t="s">
        <v>24</v>
      </c>
      <c r="C12" s="42" t="s">
        <v>29</v>
      </c>
      <c r="D12" s="48" t="s">
        <v>18</v>
      </c>
      <c r="E12" s="48" t="s">
        <v>38</v>
      </c>
      <c r="F12" s="62"/>
      <c r="G12" s="49" t="s">
        <v>87</v>
      </c>
      <c r="H12" s="50" t="s">
        <v>121</v>
      </c>
      <c r="I12" s="51">
        <v>31.2</v>
      </c>
      <c r="J12" s="50" t="s">
        <v>72</v>
      </c>
      <c r="K12" s="50" t="s">
        <v>57</v>
      </c>
      <c r="L12" s="50" t="s">
        <v>82</v>
      </c>
      <c r="M12" s="44">
        <v>709.16</v>
      </c>
      <c r="N12" s="43">
        <f t="shared" si="0"/>
        <v>22125.791999999998</v>
      </c>
    </row>
    <row r="13" spans="1:14" s="18" customFormat="1" ht="15" customHeight="1" x14ac:dyDescent="0.25">
      <c r="A13" s="41">
        <f t="shared" si="1"/>
        <v>5</v>
      </c>
      <c r="B13" s="50" t="s">
        <v>24</v>
      </c>
      <c r="C13" s="42" t="s">
        <v>29</v>
      </c>
      <c r="D13" s="48" t="s">
        <v>18</v>
      </c>
      <c r="E13" s="48">
        <v>21049428</v>
      </c>
      <c r="F13" s="61">
        <v>4</v>
      </c>
      <c r="G13" s="49" t="s">
        <v>88</v>
      </c>
      <c r="H13" s="50" t="s">
        <v>34</v>
      </c>
      <c r="I13" s="51">
        <v>24</v>
      </c>
      <c r="J13" s="50" t="s">
        <v>73</v>
      </c>
      <c r="K13" s="50" t="s">
        <v>58</v>
      </c>
      <c r="L13" s="50" t="s">
        <v>36</v>
      </c>
      <c r="M13" s="44">
        <v>26.19</v>
      </c>
      <c r="N13" s="43">
        <f t="shared" si="0"/>
        <v>628.56000000000006</v>
      </c>
    </row>
    <row r="14" spans="1:14" s="18" customFormat="1" ht="15" customHeight="1" x14ac:dyDescent="0.25">
      <c r="A14" s="41">
        <f t="shared" si="1"/>
        <v>6</v>
      </c>
      <c r="B14" s="50" t="s">
        <v>24</v>
      </c>
      <c r="C14" s="42" t="s">
        <v>29</v>
      </c>
      <c r="D14" s="48" t="s">
        <v>18</v>
      </c>
      <c r="E14" s="48">
        <v>21224933</v>
      </c>
      <c r="F14" s="63"/>
      <c r="G14" s="49" t="s">
        <v>92</v>
      </c>
      <c r="H14" s="50" t="s">
        <v>120</v>
      </c>
      <c r="I14" s="51">
        <v>15.5</v>
      </c>
      <c r="J14" s="50" t="s">
        <v>74</v>
      </c>
      <c r="K14" s="50" t="s">
        <v>61</v>
      </c>
      <c r="L14" s="50" t="s">
        <v>36</v>
      </c>
      <c r="M14" s="44">
        <v>833.33333333333337</v>
      </c>
      <c r="N14" s="43">
        <f t="shared" si="0"/>
        <v>12916.666666666668</v>
      </c>
    </row>
    <row r="15" spans="1:14" s="18" customFormat="1" ht="15" customHeight="1" x14ac:dyDescent="0.25">
      <c r="A15" s="41">
        <f t="shared" si="1"/>
        <v>7</v>
      </c>
      <c r="B15" s="50" t="s">
        <v>24</v>
      </c>
      <c r="C15" s="42" t="s">
        <v>29</v>
      </c>
      <c r="D15" s="48" t="s">
        <v>18</v>
      </c>
      <c r="E15" s="50">
        <v>21251728</v>
      </c>
      <c r="F15" s="63"/>
      <c r="G15" s="49" t="s">
        <v>93</v>
      </c>
      <c r="H15" s="50" t="s">
        <v>121</v>
      </c>
      <c r="I15" s="51">
        <v>8.4</v>
      </c>
      <c r="J15" s="50" t="s">
        <v>74</v>
      </c>
      <c r="K15" s="50" t="s">
        <v>62</v>
      </c>
      <c r="L15" s="50" t="s">
        <v>36</v>
      </c>
      <c r="M15" s="44">
        <v>152.97</v>
      </c>
      <c r="N15" s="43">
        <f t="shared" si="0"/>
        <v>1284.9480000000001</v>
      </c>
    </row>
    <row r="16" spans="1:14" s="18" customFormat="1" ht="15" customHeight="1" x14ac:dyDescent="0.25">
      <c r="A16" s="41">
        <f t="shared" si="1"/>
        <v>8</v>
      </c>
      <c r="B16" s="50" t="s">
        <v>24</v>
      </c>
      <c r="C16" s="42" t="s">
        <v>29</v>
      </c>
      <c r="D16" s="48" t="s">
        <v>18</v>
      </c>
      <c r="E16" s="50" t="s">
        <v>39</v>
      </c>
      <c r="F16" s="62"/>
      <c r="G16" s="49" t="s">
        <v>89</v>
      </c>
      <c r="H16" s="50" t="s">
        <v>121</v>
      </c>
      <c r="I16" s="51">
        <v>20.84</v>
      </c>
      <c r="J16" s="50" t="s">
        <v>74</v>
      </c>
      <c r="K16" s="50" t="s">
        <v>30</v>
      </c>
      <c r="L16" s="50" t="s">
        <v>36</v>
      </c>
      <c r="M16" s="44">
        <v>153.1</v>
      </c>
      <c r="N16" s="43">
        <f t="shared" si="0"/>
        <v>3190.6039999999998</v>
      </c>
    </row>
    <row r="17" spans="1:14" s="18" customFormat="1" ht="15" customHeight="1" x14ac:dyDescent="0.25">
      <c r="A17" s="41">
        <f t="shared" si="1"/>
        <v>9</v>
      </c>
      <c r="B17" s="50" t="s">
        <v>24</v>
      </c>
      <c r="C17" s="42" t="s">
        <v>29</v>
      </c>
      <c r="D17" s="48" t="s">
        <v>18</v>
      </c>
      <c r="E17" s="50">
        <v>21258569</v>
      </c>
      <c r="F17" s="61">
        <v>5</v>
      </c>
      <c r="G17" s="49" t="s">
        <v>94</v>
      </c>
      <c r="H17" s="50" t="s">
        <v>121</v>
      </c>
      <c r="I17" s="51">
        <v>208</v>
      </c>
      <c r="J17" s="50" t="s">
        <v>75</v>
      </c>
      <c r="K17" s="50" t="s">
        <v>57</v>
      </c>
      <c r="L17" s="50" t="s">
        <v>32</v>
      </c>
      <c r="M17" s="44">
        <v>157.58000000000001</v>
      </c>
      <c r="N17" s="43">
        <f t="shared" si="0"/>
        <v>32776.639999999999</v>
      </c>
    </row>
    <row r="18" spans="1:14" s="18" customFormat="1" ht="15" customHeight="1" x14ac:dyDescent="0.25">
      <c r="A18" s="41">
        <f t="shared" si="1"/>
        <v>10</v>
      </c>
      <c r="B18" s="50" t="s">
        <v>24</v>
      </c>
      <c r="C18" s="42" t="s">
        <v>29</v>
      </c>
      <c r="D18" s="48" t="s">
        <v>18</v>
      </c>
      <c r="E18" s="50">
        <v>21258714</v>
      </c>
      <c r="F18" s="63"/>
      <c r="G18" s="49" t="s">
        <v>95</v>
      </c>
      <c r="H18" s="50" t="s">
        <v>121</v>
      </c>
      <c r="I18" s="51">
        <v>93.6</v>
      </c>
      <c r="J18" s="50" t="s">
        <v>75</v>
      </c>
      <c r="K18" s="50" t="s">
        <v>60</v>
      </c>
      <c r="L18" s="50" t="s">
        <v>32</v>
      </c>
      <c r="M18" s="44">
        <v>229.91</v>
      </c>
      <c r="N18" s="43">
        <f t="shared" si="0"/>
        <v>21519.575999999997</v>
      </c>
    </row>
    <row r="19" spans="1:14" s="18" customFormat="1" ht="15" customHeight="1" x14ac:dyDescent="0.25">
      <c r="A19" s="41">
        <f t="shared" si="1"/>
        <v>11</v>
      </c>
      <c r="B19" s="50" t="s">
        <v>24</v>
      </c>
      <c r="C19" s="42" t="s">
        <v>29</v>
      </c>
      <c r="D19" s="48" t="s">
        <v>18</v>
      </c>
      <c r="E19" s="50">
        <v>21259984</v>
      </c>
      <c r="F19" s="63"/>
      <c r="G19" s="49" t="s">
        <v>96</v>
      </c>
      <c r="H19" s="50" t="s">
        <v>34</v>
      </c>
      <c r="I19" s="51">
        <v>174</v>
      </c>
      <c r="J19" s="50" t="s">
        <v>75</v>
      </c>
      <c r="K19" s="50" t="s">
        <v>60</v>
      </c>
      <c r="L19" s="50" t="s">
        <v>32</v>
      </c>
      <c r="M19" s="44">
        <v>20.92</v>
      </c>
      <c r="N19" s="43">
        <f t="shared" si="0"/>
        <v>3640.0800000000004</v>
      </c>
    </row>
    <row r="20" spans="1:14" s="18" customFormat="1" ht="15" customHeight="1" x14ac:dyDescent="0.25">
      <c r="A20" s="41">
        <f t="shared" si="1"/>
        <v>12</v>
      </c>
      <c r="B20" s="50" t="s">
        <v>24</v>
      </c>
      <c r="C20" s="42" t="s">
        <v>29</v>
      </c>
      <c r="D20" s="48" t="s">
        <v>18</v>
      </c>
      <c r="E20" s="50">
        <v>21270274</v>
      </c>
      <c r="F20" s="63"/>
      <c r="G20" s="49" t="s">
        <v>97</v>
      </c>
      <c r="H20" s="50" t="s">
        <v>122</v>
      </c>
      <c r="I20" s="51">
        <v>3580</v>
      </c>
      <c r="J20" s="50" t="s">
        <v>75</v>
      </c>
      <c r="K20" s="50" t="s">
        <v>63</v>
      </c>
      <c r="L20" s="50" t="s">
        <v>32</v>
      </c>
      <c r="M20" s="44">
        <v>0.83</v>
      </c>
      <c r="N20" s="43">
        <f t="shared" si="0"/>
        <v>2971.3999999999996</v>
      </c>
    </row>
    <row r="21" spans="1:14" s="18" customFormat="1" ht="15" customHeight="1" x14ac:dyDescent="0.25">
      <c r="A21" s="41">
        <f t="shared" si="1"/>
        <v>13</v>
      </c>
      <c r="B21" s="50" t="s">
        <v>24</v>
      </c>
      <c r="C21" s="42" t="s">
        <v>29</v>
      </c>
      <c r="D21" s="48" t="s">
        <v>18</v>
      </c>
      <c r="E21" s="50">
        <v>21312013</v>
      </c>
      <c r="F21" s="63"/>
      <c r="G21" s="49" t="s">
        <v>99</v>
      </c>
      <c r="H21" s="50" t="s">
        <v>121</v>
      </c>
      <c r="I21" s="51">
        <v>32</v>
      </c>
      <c r="J21" s="50" t="s">
        <v>75</v>
      </c>
      <c r="K21" s="50" t="s">
        <v>57</v>
      </c>
      <c r="L21" s="50" t="s">
        <v>32</v>
      </c>
      <c r="M21" s="44">
        <v>157.58000000000001</v>
      </c>
      <c r="N21" s="43">
        <f t="shared" si="0"/>
        <v>5042.5600000000004</v>
      </c>
    </row>
    <row r="22" spans="1:14" s="18" customFormat="1" ht="15" customHeight="1" x14ac:dyDescent="0.25">
      <c r="A22" s="41">
        <f t="shared" si="1"/>
        <v>14</v>
      </c>
      <c r="B22" s="50" t="s">
        <v>24</v>
      </c>
      <c r="C22" s="42" t="s">
        <v>29</v>
      </c>
      <c r="D22" s="48" t="s">
        <v>18</v>
      </c>
      <c r="E22" s="50" t="s">
        <v>40</v>
      </c>
      <c r="F22" s="63"/>
      <c r="G22" s="49" t="s">
        <v>90</v>
      </c>
      <c r="H22" s="50" t="s">
        <v>120</v>
      </c>
      <c r="I22" s="51">
        <v>1.7000000000000001E-2</v>
      </c>
      <c r="J22" s="50" t="s">
        <v>75</v>
      </c>
      <c r="K22" s="50" t="s">
        <v>59</v>
      </c>
      <c r="L22" s="50" t="s">
        <v>32</v>
      </c>
      <c r="M22" s="44">
        <v>833.33</v>
      </c>
      <c r="N22" s="43">
        <f t="shared" si="0"/>
        <v>14.166610000000002</v>
      </c>
    </row>
    <row r="23" spans="1:14" s="18" customFormat="1" ht="15" customHeight="1" x14ac:dyDescent="0.25">
      <c r="A23" s="41">
        <f t="shared" si="1"/>
        <v>15</v>
      </c>
      <c r="B23" s="50" t="s">
        <v>24</v>
      </c>
      <c r="C23" s="42" t="s">
        <v>29</v>
      </c>
      <c r="D23" s="48" t="s">
        <v>18</v>
      </c>
      <c r="E23" s="50" t="s">
        <v>41</v>
      </c>
      <c r="F23" s="63"/>
      <c r="G23" s="49" t="s">
        <v>91</v>
      </c>
      <c r="H23" s="50" t="s">
        <v>34</v>
      </c>
      <c r="I23" s="51">
        <v>9</v>
      </c>
      <c r="J23" s="50" t="s">
        <v>75</v>
      </c>
      <c r="K23" s="50" t="s">
        <v>60</v>
      </c>
      <c r="L23" s="50" t="s">
        <v>32</v>
      </c>
      <c r="M23" s="44">
        <v>52.9</v>
      </c>
      <c r="N23" s="43">
        <f t="shared" si="0"/>
        <v>476.09999999999997</v>
      </c>
    </row>
    <row r="24" spans="1:14" s="18" customFormat="1" ht="15" customHeight="1" x14ac:dyDescent="0.25">
      <c r="A24" s="41">
        <f t="shared" si="1"/>
        <v>16</v>
      </c>
      <c r="B24" s="50" t="s">
        <v>24</v>
      </c>
      <c r="C24" s="42" t="s">
        <v>29</v>
      </c>
      <c r="D24" s="48" t="s">
        <v>18</v>
      </c>
      <c r="E24" s="50" t="s">
        <v>43</v>
      </c>
      <c r="F24" s="62"/>
      <c r="G24" s="49" t="s">
        <v>97</v>
      </c>
      <c r="H24" s="50" t="s">
        <v>122</v>
      </c>
      <c r="I24" s="51">
        <v>1135</v>
      </c>
      <c r="J24" s="50" t="s">
        <v>76</v>
      </c>
      <c r="K24" s="50" t="s">
        <v>63</v>
      </c>
      <c r="L24" s="50" t="s">
        <v>32</v>
      </c>
      <c r="M24" s="44">
        <v>0.83</v>
      </c>
      <c r="N24" s="43">
        <f t="shared" si="0"/>
        <v>942.05</v>
      </c>
    </row>
    <row r="25" spans="1:14" s="18" customFormat="1" ht="15" customHeight="1" x14ac:dyDescent="0.25">
      <c r="A25" s="41">
        <f t="shared" si="1"/>
        <v>17</v>
      </c>
      <c r="B25" s="50" t="s">
        <v>26</v>
      </c>
      <c r="C25" s="42" t="s">
        <v>23</v>
      </c>
      <c r="D25" s="48" t="s">
        <v>25</v>
      </c>
      <c r="E25" s="50">
        <v>21238019</v>
      </c>
      <c r="F25" s="61">
        <v>6</v>
      </c>
      <c r="G25" s="49" t="s">
        <v>100</v>
      </c>
      <c r="H25" s="50" t="s">
        <v>34</v>
      </c>
      <c r="I25" s="51">
        <v>157</v>
      </c>
      <c r="J25" s="50">
        <v>9103</v>
      </c>
      <c r="K25" s="50" t="s">
        <v>65</v>
      </c>
      <c r="L25" s="50" t="s">
        <v>32</v>
      </c>
      <c r="M25" s="44">
        <v>14.38</v>
      </c>
      <c r="N25" s="43">
        <f t="shared" si="0"/>
        <v>2257.6600000000003</v>
      </c>
    </row>
    <row r="26" spans="1:14" s="18" customFormat="1" ht="15" customHeight="1" x14ac:dyDescent="0.25">
      <c r="A26" s="41">
        <f t="shared" si="1"/>
        <v>18</v>
      </c>
      <c r="B26" s="50" t="s">
        <v>26</v>
      </c>
      <c r="C26" s="42" t="s">
        <v>23</v>
      </c>
      <c r="D26" s="48" t="s">
        <v>25</v>
      </c>
      <c r="E26" s="50">
        <v>21259727</v>
      </c>
      <c r="F26" s="62"/>
      <c r="G26" s="49" t="s">
        <v>101</v>
      </c>
      <c r="H26" s="50" t="s">
        <v>34</v>
      </c>
      <c r="I26" s="51">
        <v>103</v>
      </c>
      <c r="J26" s="50">
        <v>9103</v>
      </c>
      <c r="K26" s="50" t="s">
        <v>66</v>
      </c>
      <c r="L26" s="50" t="s">
        <v>32</v>
      </c>
      <c r="M26" s="44">
        <v>27.9</v>
      </c>
      <c r="N26" s="43">
        <f t="shared" si="0"/>
        <v>2873.7</v>
      </c>
    </row>
    <row r="27" spans="1:14" s="18" customFormat="1" ht="15" customHeight="1" x14ac:dyDescent="0.25">
      <c r="A27" s="41">
        <f t="shared" si="1"/>
        <v>19</v>
      </c>
      <c r="B27" s="50" t="s">
        <v>26</v>
      </c>
      <c r="C27" s="42" t="s">
        <v>23</v>
      </c>
      <c r="D27" s="48" t="s">
        <v>18</v>
      </c>
      <c r="E27" s="50">
        <v>21018303</v>
      </c>
      <c r="F27" s="61">
        <v>7</v>
      </c>
      <c r="G27" s="49" t="s">
        <v>102</v>
      </c>
      <c r="H27" s="50" t="s">
        <v>121</v>
      </c>
      <c r="I27" s="51">
        <v>86.7</v>
      </c>
      <c r="J27" s="50" t="s">
        <v>78</v>
      </c>
      <c r="K27" s="50" t="s">
        <v>30</v>
      </c>
      <c r="L27" s="50" t="s">
        <v>82</v>
      </c>
      <c r="M27" s="44">
        <v>1886.8</v>
      </c>
      <c r="N27" s="43">
        <f t="shared" si="0"/>
        <v>163585.56</v>
      </c>
    </row>
    <row r="28" spans="1:14" s="18" customFormat="1" ht="15" customHeight="1" x14ac:dyDescent="0.25">
      <c r="A28" s="41">
        <f t="shared" si="1"/>
        <v>20</v>
      </c>
      <c r="B28" s="50" t="s">
        <v>26</v>
      </c>
      <c r="C28" s="42" t="s">
        <v>23</v>
      </c>
      <c r="D28" s="48" t="s">
        <v>18</v>
      </c>
      <c r="E28" s="50">
        <v>21110644</v>
      </c>
      <c r="F28" s="63"/>
      <c r="G28" s="49" t="s">
        <v>103</v>
      </c>
      <c r="H28" s="50" t="s">
        <v>123</v>
      </c>
      <c r="I28" s="51">
        <v>1</v>
      </c>
      <c r="J28" s="50" t="s">
        <v>78</v>
      </c>
      <c r="K28" s="50" t="s">
        <v>30</v>
      </c>
      <c r="L28" s="50" t="s">
        <v>82</v>
      </c>
      <c r="M28" s="44">
        <v>2713.12</v>
      </c>
      <c r="N28" s="43">
        <f t="shared" si="0"/>
        <v>2713.12</v>
      </c>
    </row>
    <row r="29" spans="1:14" s="18" customFormat="1" ht="15" customHeight="1" x14ac:dyDescent="0.25">
      <c r="A29" s="41">
        <f t="shared" si="1"/>
        <v>21</v>
      </c>
      <c r="B29" s="50" t="s">
        <v>26</v>
      </c>
      <c r="C29" s="42" t="s">
        <v>23</v>
      </c>
      <c r="D29" s="48" t="s">
        <v>18</v>
      </c>
      <c r="E29" s="48">
        <v>21203065</v>
      </c>
      <c r="F29" s="63"/>
      <c r="G29" s="49" t="s">
        <v>108</v>
      </c>
      <c r="H29" s="50" t="s">
        <v>34</v>
      </c>
      <c r="I29" s="51">
        <v>57</v>
      </c>
      <c r="J29" s="50" t="s">
        <v>78</v>
      </c>
      <c r="K29" s="50" t="s">
        <v>30</v>
      </c>
      <c r="L29" s="50" t="s">
        <v>82</v>
      </c>
      <c r="M29" s="44">
        <v>581.4</v>
      </c>
      <c r="N29" s="43">
        <f t="shared" si="0"/>
        <v>33139.799999999996</v>
      </c>
    </row>
    <row r="30" spans="1:14" s="18" customFormat="1" ht="15" customHeight="1" x14ac:dyDescent="0.25">
      <c r="A30" s="41">
        <f t="shared" si="1"/>
        <v>22</v>
      </c>
      <c r="B30" s="50" t="s">
        <v>26</v>
      </c>
      <c r="C30" s="42" t="s">
        <v>23</v>
      </c>
      <c r="D30" s="48" t="s">
        <v>18</v>
      </c>
      <c r="E30" s="48">
        <v>21310552</v>
      </c>
      <c r="F30" s="63"/>
      <c r="G30" s="49" t="s">
        <v>117</v>
      </c>
      <c r="H30" s="50" t="s">
        <v>34</v>
      </c>
      <c r="I30" s="51">
        <v>883</v>
      </c>
      <c r="J30" s="50" t="s">
        <v>78</v>
      </c>
      <c r="K30" s="50" t="s">
        <v>30</v>
      </c>
      <c r="L30" s="50" t="s">
        <v>82</v>
      </c>
      <c r="M30" s="44">
        <v>38.14</v>
      </c>
      <c r="N30" s="43">
        <f t="shared" si="0"/>
        <v>33677.620000000003</v>
      </c>
    </row>
    <row r="31" spans="1:14" s="18" customFormat="1" ht="15" customHeight="1" x14ac:dyDescent="0.25">
      <c r="A31" s="41">
        <f t="shared" si="1"/>
        <v>23</v>
      </c>
      <c r="B31" s="50" t="s">
        <v>26</v>
      </c>
      <c r="C31" s="42" t="s">
        <v>23</v>
      </c>
      <c r="D31" s="48" t="s">
        <v>18</v>
      </c>
      <c r="E31" s="50" t="s">
        <v>44</v>
      </c>
      <c r="F31" s="63"/>
      <c r="G31" s="49" t="s">
        <v>105</v>
      </c>
      <c r="H31" s="50" t="s">
        <v>34</v>
      </c>
      <c r="I31" s="51">
        <v>195</v>
      </c>
      <c r="J31" s="50" t="s">
        <v>78</v>
      </c>
      <c r="K31" s="50" t="s">
        <v>30</v>
      </c>
      <c r="L31" s="50" t="s">
        <v>82</v>
      </c>
      <c r="M31" s="44">
        <v>101.88</v>
      </c>
      <c r="N31" s="43">
        <f t="shared" si="0"/>
        <v>19866.599999999999</v>
      </c>
    </row>
    <row r="32" spans="1:14" s="18" customFormat="1" ht="15" customHeight="1" x14ac:dyDescent="0.25">
      <c r="A32" s="41">
        <f t="shared" si="1"/>
        <v>24</v>
      </c>
      <c r="B32" s="50" t="s">
        <v>26</v>
      </c>
      <c r="C32" s="42" t="s">
        <v>23</v>
      </c>
      <c r="D32" s="48" t="s">
        <v>18</v>
      </c>
      <c r="E32" s="50" t="s">
        <v>48</v>
      </c>
      <c r="F32" s="63"/>
      <c r="G32" s="49" t="s">
        <v>110</v>
      </c>
      <c r="H32" s="50" t="s">
        <v>34</v>
      </c>
      <c r="I32" s="51">
        <v>337</v>
      </c>
      <c r="J32" s="50" t="s">
        <v>78</v>
      </c>
      <c r="K32" s="50" t="s">
        <v>30</v>
      </c>
      <c r="L32" s="50" t="s">
        <v>82</v>
      </c>
      <c r="M32" s="44">
        <v>71.36</v>
      </c>
      <c r="N32" s="43">
        <f t="shared" si="0"/>
        <v>24048.32</v>
      </c>
    </row>
    <row r="33" spans="1:14" s="18" customFormat="1" ht="15" customHeight="1" x14ac:dyDescent="0.25">
      <c r="A33" s="41">
        <f t="shared" si="1"/>
        <v>25</v>
      </c>
      <c r="B33" s="50" t="s">
        <v>26</v>
      </c>
      <c r="C33" s="42" t="s">
        <v>23</v>
      </c>
      <c r="D33" s="48" t="s">
        <v>18</v>
      </c>
      <c r="E33" s="50" t="s">
        <v>54</v>
      </c>
      <c r="F33" s="62"/>
      <c r="G33" s="49" t="s">
        <v>117</v>
      </c>
      <c r="H33" s="50" t="s">
        <v>34</v>
      </c>
      <c r="I33" s="51">
        <v>12</v>
      </c>
      <c r="J33" s="50" t="s">
        <v>78</v>
      </c>
      <c r="K33" s="50" t="s">
        <v>30</v>
      </c>
      <c r="L33" s="50" t="s">
        <v>82</v>
      </c>
      <c r="M33" s="44">
        <v>38.14</v>
      </c>
      <c r="N33" s="43">
        <f t="shared" si="0"/>
        <v>457.68</v>
      </c>
    </row>
    <row r="34" spans="1:14" s="18" customFormat="1" ht="15" customHeight="1" x14ac:dyDescent="0.25">
      <c r="A34" s="41">
        <f t="shared" si="1"/>
        <v>26</v>
      </c>
      <c r="B34" s="50" t="s">
        <v>26</v>
      </c>
      <c r="C34" s="42" t="s">
        <v>23</v>
      </c>
      <c r="D34" s="48" t="s">
        <v>18</v>
      </c>
      <c r="E34" s="50">
        <v>21110655</v>
      </c>
      <c r="F34" s="61">
        <v>8</v>
      </c>
      <c r="G34" s="49" t="s">
        <v>104</v>
      </c>
      <c r="H34" s="50" t="s">
        <v>121</v>
      </c>
      <c r="I34" s="51">
        <v>60</v>
      </c>
      <c r="J34" s="50" t="s">
        <v>79</v>
      </c>
      <c r="K34" s="50" t="s">
        <v>67</v>
      </c>
      <c r="L34" s="50" t="s">
        <v>36</v>
      </c>
      <c r="M34" s="44">
        <v>59.75</v>
      </c>
      <c r="N34" s="43">
        <f t="shared" si="0"/>
        <v>3585</v>
      </c>
    </row>
    <row r="35" spans="1:14" s="18" customFormat="1" ht="15" customHeight="1" x14ac:dyDescent="0.25">
      <c r="A35" s="41">
        <f t="shared" si="1"/>
        <v>27</v>
      </c>
      <c r="B35" s="50" t="s">
        <v>26</v>
      </c>
      <c r="C35" s="42" t="s">
        <v>23</v>
      </c>
      <c r="D35" s="48" t="s">
        <v>18</v>
      </c>
      <c r="E35" s="50" t="s">
        <v>47</v>
      </c>
      <c r="F35" s="62"/>
      <c r="G35" s="49" t="s">
        <v>109</v>
      </c>
      <c r="H35" s="50" t="s">
        <v>34</v>
      </c>
      <c r="I35" s="51">
        <v>281</v>
      </c>
      <c r="J35" s="50" t="s">
        <v>79</v>
      </c>
      <c r="K35" s="50" t="s">
        <v>60</v>
      </c>
      <c r="L35" s="50" t="s">
        <v>36</v>
      </c>
      <c r="M35" s="44">
        <v>6.11</v>
      </c>
      <c r="N35" s="43">
        <f t="shared" si="0"/>
        <v>1716.91</v>
      </c>
    </row>
    <row r="36" spans="1:14" s="18" customFormat="1" ht="15" customHeight="1" x14ac:dyDescent="0.25">
      <c r="A36" s="41">
        <f t="shared" si="1"/>
        <v>28</v>
      </c>
      <c r="B36" s="50" t="s">
        <v>26</v>
      </c>
      <c r="C36" s="42" t="s">
        <v>23</v>
      </c>
      <c r="D36" s="48" t="s">
        <v>18</v>
      </c>
      <c r="E36" s="50" t="s">
        <v>45</v>
      </c>
      <c r="F36" s="61">
        <v>9</v>
      </c>
      <c r="G36" s="49" t="s">
        <v>106</v>
      </c>
      <c r="H36" s="50" t="s">
        <v>34</v>
      </c>
      <c r="I36" s="51">
        <v>3</v>
      </c>
      <c r="J36" s="50" t="s">
        <v>80</v>
      </c>
      <c r="K36" s="50" t="s">
        <v>65</v>
      </c>
      <c r="L36" s="50" t="s">
        <v>84</v>
      </c>
      <c r="M36" s="44">
        <v>0.83</v>
      </c>
      <c r="N36" s="43">
        <f t="shared" si="0"/>
        <v>2.4899999999999998</v>
      </c>
    </row>
    <row r="37" spans="1:14" s="18" customFormat="1" ht="15" customHeight="1" x14ac:dyDescent="0.25">
      <c r="A37" s="41">
        <f t="shared" si="1"/>
        <v>29</v>
      </c>
      <c r="B37" s="50" t="s">
        <v>26</v>
      </c>
      <c r="C37" s="42" t="s">
        <v>23</v>
      </c>
      <c r="D37" s="48" t="s">
        <v>18</v>
      </c>
      <c r="E37" s="50" t="s">
        <v>50</v>
      </c>
      <c r="F37" s="62"/>
      <c r="G37" s="49" t="s">
        <v>112</v>
      </c>
      <c r="H37" s="50" t="s">
        <v>122</v>
      </c>
      <c r="I37" s="51">
        <v>4.42</v>
      </c>
      <c r="J37" s="50" t="s">
        <v>80</v>
      </c>
      <c r="K37" s="50" t="s">
        <v>68</v>
      </c>
      <c r="L37" s="50" t="s">
        <v>84</v>
      </c>
      <c r="M37" s="44">
        <v>0.83</v>
      </c>
      <c r="N37" s="43">
        <f t="shared" si="0"/>
        <v>3.6685999999999996</v>
      </c>
    </row>
    <row r="38" spans="1:14" s="18" customFormat="1" ht="15" customHeight="1" x14ac:dyDescent="0.25">
      <c r="A38" s="41">
        <f t="shared" si="1"/>
        <v>30</v>
      </c>
      <c r="B38" s="50" t="s">
        <v>26</v>
      </c>
      <c r="C38" s="42" t="s">
        <v>23</v>
      </c>
      <c r="D38" s="48" t="s">
        <v>18</v>
      </c>
      <c r="E38" s="50" t="s">
        <v>126</v>
      </c>
      <c r="F38" s="61">
        <v>10</v>
      </c>
      <c r="G38" s="49" t="s">
        <v>125</v>
      </c>
      <c r="H38" s="50" t="s">
        <v>34</v>
      </c>
      <c r="I38" s="51">
        <v>174</v>
      </c>
      <c r="J38" s="50" t="s">
        <v>81</v>
      </c>
      <c r="K38" s="50" t="s">
        <v>127</v>
      </c>
      <c r="L38" s="50" t="s">
        <v>31</v>
      </c>
      <c r="M38" s="44">
        <v>65.81</v>
      </c>
      <c r="N38" s="43">
        <f t="shared" si="0"/>
        <v>11450.94</v>
      </c>
    </row>
    <row r="39" spans="1:14" s="18" customFormat="1" ht="15" customHeight="1" x14ac:dyDescent="0.25">
      <c r="A39" s="41">
        <f t="shared" si="1"/>
        <v>31</v>
      </c>
      <c r="B39" s="50" t="s">
        <v>26</v>
      </c>
      <c r="C39" s="42" t="s">
        <v>23</v>
      </c>
      <c r="D39" s="48" t="s">
        <v>18</v>
      </c>
      <c r="E39" s="50" t="s">
        <v>126</v>
      </c>
      <c r="F39" s="63"/>
      <c r="G39" s="49" t="s">
        <v>125</v>
      </c>
      <c r="H39" s="50" t="s">
        <v>34</v>
      </c>
      <c r="I39" s="51">
        <v>94</v>
      </c>
      <c r="J39" s="50" t="s">
        <v>81</v>
      </c>
      <c r="K39" s="50" t="s">
        <v>128</v>
      </c>
      <c r="L39" s="50" t="s">
        <v>31</v>
      </c>
      <c r="M39" s="44">
        <v>65.81</v>
      </c>
      <c r="N39" s="43">
        <f t="shared" si="0"/>
        <v>6186.14</v>
      </c>
    </row>
    <row r="40" spans="1:14" s="18" customFormat="1" ht="15" customHeight="1" x14ac:dyDescent="0.25">
      <c r="A40" s="41">
        <f t="shared" si="1"/>
        <v>32</v>
      </c>
      <c r="B40" s="50" t="s">
        <v>26</v>
      </c>
      <c r="C40" s="42" t="s">
        <v>23</v>
      </c>
      <c r="D40" s="48" t="s">
        <v>18</v>
      </c>
      <c r="E40" s="50" t="s">
        <v>49</v>
      </c>
      <c r="F40" s="63"/>
      <c r="G40" s="49" t="s">
        <v>111</v>
      </c>
      <c r="H40" s="50" t="s">
        <v>34</v>
      </c>
      <c r="I40" s="51">
        <v>3852</v>
      </c>
      <c r="J40" s="50" t="s">
        <v>81</v>
      </c>
      <c r="K40" s="50" t="s">
        <v>30</v>
      </c>
      <c r="L40" s="50" t="s">
        <v>31</v>
      </c>
      <c r="M40" s="44">
        <v>101.72</v>
      </c>
      <c r="N40" s="43">
        <f t="shared" si="0"/>
        <v>391825.44</v>
      </c>
    </row>
    <row r="41" spans="1:14" s="18" customFormat="1" ht="15" customHeight="1" x14ac:dyDescent="0.25">
      <c r="A41" s="41">
        <f t="shared" si="1"/>
        <v>33</v>
      </c>
      <c r="B41" s="50" t="s">
        <v>26</v>
      </c>
      <c r="C41" s="42" t="s">
        <v>23</v>
      </c>
      <c r="D41" s="48" t="s">
        <v>18</v>
      </c>
      <c r="E41" s="50">
        <v>21310550</v>
      </c>
      <c r="F41" s="64">
        <v>11</v>
      </c>
      <c r="G41" s="49" t="s">
        <v>116</v>
      </c>
      <c r="H41" s="50" t="s">
        <v>34</v>
      </c>
      <c r="I41" s="51">
        <v>42</v>
      </c>
      <c r="J41" s="50" t="s">
        <v>75</v>
      </c>
      <c r="K41" s="50" t="s">
        <v>30</v>
      </c>
      <c r="L41" s="50" t="s">
        <v>32</v>
      </c>
      <c r="M41" s="44">
        <v>45.52</v>
      </c>
      <c r="N41" s="43">
        <f t="shared" si="0"/>
        <v>1911.8400000000001</v>
      </c>
    </row>
    <row r="42" spans="1:14" s="18" customFormat="1" ht="15" customHeight="1" x14ac:dyDescent="0.25">
      <c r="A42" s="41">
        <f t="shared" si="1"/>
        <v>34</v>
      </c>
      <c r="B42" s="50" t="s">
        <v>26</v>
      </c>
      <c r="C42" s="42" t="s">
        <v>23</v>
      </c>
      <c r="D42" s="48" t="s">
        <v>18</v>
      </c>
      <c r="E42" s="50" t="s">
        <v>46</v>
      </c>
      <c r="F42" s="64"/>
      <c r="G42" s="49" t="s">
        <v>107</v>
      </c>
      <c r="H42" s="50" t="s">
        <v>124</v>
      </c>
      <c r="I42" s="51">
        <v>63.15</v>
      </c>
      <c r="J42" s="50" t="s">
        <v>75</v>
      </c>
      <c r="K42" s="50" t="s">
        <v>30</v>
      </c>
      <c r="L42" s="50" t="s">
        <v>32</v>
      </c>
      <c r="M42" s="44">
        <v>117.23</v>
      </c>
      <c r="N42" s="43">
        <f t="shared" si="0"/>
        <v>7403.0744999999997</v>
      </c>
    </row>
    <row r="43" spans="1:14" s="18" customFormat="1" ht="15" customHeight="1" x14ac:dyDescent="0.25">
      <c r="A43" s="41">
        <f t="shared" si="1"/>
        <v>35</v>
      </c>
      <c r="B43" s="50" t="s">
        <v>26</v>
      </c>
      <c r="C43" s="42" t="s">
        <v>23</v>
      </c>
      <c r="D43" s="48" t="s">
        <v>18</v>
      </c>
      <c r="E43" s="50" t="s">
        <v>53</v>
      </c>
      <c r="F43" s="64"/>
      <c r="G43" s="49" t="s">
        <v>115</v>
      </c>
      <c r="H43" s="50" t="s">
        <v>34</v>
      </c>
      <c r="I43" s="51">
        <v>32</v>
      </c>
      <c r="J43" s="50" t="s">
        <v>75</v>
      </c>
      <c r="K43" s="50" t="s">
        <v>30</v>
      </c>
      <c r="L43" s="50" t="s">
        <v>32</v>
      </c>
      <c r="M43" s="44">
        <v>10.41</v>
      </c>
      <c r="N43" s="43">
        <f t="shared" si="0"/>
        <v>333.12</v>
      </c>
    </row>
    <row r="44" spans="1:14" s="18" customFormat="1" ht="15" customHeight="1" x14ac:dyDescent="0.25">
      <c r="A44" s="41">
        <f t="shared" si="1"/>
        <v>36</v>
      </c>
      <c r="B44" s="50" t="s">
        <v>26</v>
      </c>
      <c r="C44" s="42" t="s">
        <v>23</v>
      </c>
      <c r="D44" s="48" t="s">
        <v>18</v>
      </c>
      <c r="E44" s="50" t="s">
        <v>55</v>
      </c>
      <c r="F44" s="64"/>
      <c r="G44" s="49" t="s">
        <v>118</v>
      </c>
      <c r="H44" s="50" t="s">
        <v>34</v>
      </c>
      <c r="I44" s="51">
        <v>129</v>
      </c>
      <c r="J44" s="50" t="s">
        <v>75</v>
      </c>
      <c r="K44" s="50" t="s">
        <v>70</v>
      </c>
      <c r="L44" s="50" t="s">
        <v>32</v>
      </c>
      <c r="M44" s="44">
        <v>22.51</v>
      </c>
      <c r="N44" s="43">
        <f t="shared" si="0"/>
        <v>2903.7900000000004</v>
      </c>
    </row>
    <row r="45" spans="1:14" s="18" customFormat="1" ht="15" customHeight="1" x14ac:dyDescent="0.25">
      <c r="A45" s="41">
        <f t="shared" si="1"/>
        <v>37</v>
      </c>
      <c r="B45" s="50" t="s">
        <v>26</v>
      </c>
      <c r="C45" s="42" t="s">
        <v>23</v>
      </c>
      <c r="D45" s="48" t="s">
        <v>18</v>
      </c>
      <c r="E45" s="50" t="s">
        <v>42</v>
      </c>
      <c r="F45" s="64"/>
      <c r="G45" s="49" t="s">
        <v>96</v>
      </c>
      <c r="H45" s="50" t="s">
        <v>34</v>
      </c>
      <c r="I45" s="51">
        <v>48</v>
      </c>
      <c r="J45" s="50" t="s">
        <v>75</v>
      </c>
      <c r="K45" s="50" t="s">
        <v>65</v>
      </c>
      <c r="L45" s="50" t="s">
        <v>32</v>
      </c>
      <c r="M45" s="44">
        <v>33.729999999999997</v>
      </c>
      <c r="N45" s="43">
        <f t="shared" si="0"/>
        <v>1619.04</v>
      </c>
    </row>
    <row r="46" spans="1:14" s="18" customFormat="1" ht="15" customHeight="1" x14ac:dyDescent="0.25">
      <c r="A46" s="41">
        <f t="shared" si="1"/>
        <v>38</v>
      </c>
      <c r="B46" s="50" t="s">
        <v>26</v>
      </c>
      <c r="C46" s="42" t="s">
        <v>23</v>
      </c>
      <c r="D46" s="48" t="s">
        <v>18</v>
      </c>
      <c r="E46" s="50" t="s">
        <v>51</v>
      </c>
      <c r="F46" s="64"/>
      <c r="G46" s="49" t="s">
        <v>113</v>
      </c>
      <c r="H46" s="50" t="s">
        <v>34</v>
      </c>
      <c r="I46" s="51">
        <v>20</v>
      </c>
      <c r="J46" s="50" t="s">
        <v>75</v>
      </c>
      <c r="K46" s="50" t="s">
        <v>69</v>
      </c>
      <c r="L46" s="50" t="s">
        <v>32</v>
      </c>
      <c r="M46" s="44">
        <v>58.04</v>
      </c>
      <c r="N46" s="43">
        <f t="shared" si="0"/>
        <v>1160.8</v>
      </c>
    </row>
    <row r="47" spans="1:14" s="18" customFormat="1" ht="15" customHeight="1" x14ac:dyDescent="0.25">
      <c r="A47" s="41">
        <f t="shared" si="1"/>
        <v>39</v>
      </c>
      <c r="B47" s="50" t="s">
        <v>26</v>
      </c>
      <c r="C47" s="42" t="s">
        <v>23</v>
      </c>
      <c r="D47" s="48" t="s">
        <v>18</v>
      </c>
      <c r="E47" s="50" t="s">
        <v>52</v>
      </c>
      <c r="F47" s="64"/>
      <c r="G47" s="49" t="s">
        <v>114</v>
      </c>
      <c r="H47" s="50" t="s">
        <v>34</v>
      </c>
      <c r="I47" s="51">
        <v>30</v>
      </c>
      <c r="J47" s="50" t="s">
        <v>75</v>
      </c>
      <c r="K47" s="50" t="s">
        <v>70</v>
      </c>
      <c r="L47" s="50" t="s">
        <v>32</v>
      </c>
      <c r="M47" s="44">
        <v>11.52</v>
      </c>
      <c r="N47" s="43">
        <f t="shared" si="0"/>
        <v>345.59999999999997</v>
      </c>
    </row>
    <row r="48" spans="1:14" x14ac:dyDescent="0.25">
      <c r="A48" s="33"/>
      <c r="B48" s="33"/>
      <c r="C48" s="33"/>
      <c r="D48" s="33"/>
      <c r="E48" s="33"/>
      <c r="F48" s="33"/>
      <c r="G48" s="34"/>
      <c r="H48" s="33"/>
      <c r="I48" s="35">
        <f>SUM(I9:I47)</f>
        <v>12461.536999999998</v>
      </c>
      <c r="J48" s="33"/>
      <c r="K48" s="36"/>
      <c r="L48" s="37"/>
      <c r="M48" s="35"/>
      <c r="N48" s="35">
        <f>SUM(N9:N47)</f>
        <v>1064046.5548766672</v>
      </c>
    </row>
    <row r="49" spans="1:14" x14ac:dyDescent="0.25">
      <c r="A49" s="18"/>
      <c r="B49" s="18"/>
      <c r="C49" s="18"/>
      <c r="D49" s="18"/>
      <c r="E49" s="8"/>
      <c r="F49" s="39"/>
      <c r="G49" s="14"/>
      <c r="H49" s="19"/>
      <c r="I49" s="19"/>
      <c r="J49" s="32"/>
      <c r="K49" s="19"/>
      <c r="L49" s="30"/>
      <c r="M49" s="20"/>
      <c r="N49" s="20"/>
    </row>
    <row r="50" spans="1:14" ht="15.75" x14ac:dyDescent="0.25">
      <c r="A50" s="21" t="s">
        <v>20</v>
      </c>
      <c r="B50" s="18"/>
      <c r="C50" s="18"/>
      <c r="D50" s="18"/>
      <c r="E50" s="8"/>
      <c r="F50" s="39"/>
      <c r="G50" s="14"/>
      <c r="H50" s="19"/>
      <c r="I50" s="19"/>
      <c r="J50" s="32"/>
      <c r="K50" s="19"/>
      <c r="L50" s="30"/>
      <c r="M50" s="22"/>
      <c r="N50" s="22"/>
    </row>
    <row r="51" spans="1:14" x14ac:dyDescent="0.25">
      <c r="A51" s="18" t="s">
        <v>21</v>
      </c>
      <c r="B51" s="18"/>
      <c r="C51" s="18"/>
      <c r="D51" s="18"/>
      <c r="E51" s="8"/>
      <c r="F51" s="39"/>
      <c r="G51" s="14"/>
      <c r="H51" s="19"/>
      <c r="I51" s="19"/>
      <c r="J51" s="32"/>
      <c r="K51" s="19"/>
      <c r="L51" s="30"/>
      <c r="M51" s="20"/>
      <c r="N51" s="20"/>
    </row>
    <row r="52" spans="1:14" x14ac:dyDescent="0.25">
      <c r="A52" s="18" t="s">
        <v>22</v>
      </c>
      <c r="B52" s="18"/>
      <c r="C52" s="18"/>
      <c r="D52" s="18"/>
      <c r="E52" s="8"/>
      <c r="F52" s="39"/>
      <c r="G52" s="14"/>
      <c r="H52" s="19"/>
      <c r="I52" s="19"/>
      <c r="J52" s="32"/>
      <c r="K52" s="19"/>
      <c r="L52" s="30"/>
      <c r="M52" s="20"/>
      <c r="N52" s="20"/>
    </row>
    <row r="53" spans="1:14" x14ac:dyDescent="0.25">
      <c r="A53" s="18"/>
      <c r="B53" s="18"/>
      <c r="C53" s="18"/>
      <c r="D53" s="18"/>
      <c r="E53" s="8"/>
      <c r="F53" s="39"/>
      <c r="G53" s="14"/>
      <c r="H53" s="19"/>
      <c r="I53" s="19"/>
      <c r="J53" s="32"/>
      <c r="K53" s="19"/>
      <c r="L53" s="30"/>
      <c r="M53" s="20"/>
      <c r="N53" s="20"/>
    </row>
    <row r="54" spans="1:14" x14ac:dyDescent="0.25">
      <c r="A54" s="18" t="s">
        <v>10</v>
      </c>
      <c r="B54" s="18"/>
      <c r="C54" s="18"/>
      <c r="D54" s="18"/>
      <c r="E54" s="8"/>
      <c r="F54" s="39"/>
      <c r="G54" s="14"/>
      <c r="H54" s="19"/>
      <c r="I54" s="19"/>
      <c r="J54" s="32"/>
      <c r="K54" s="19"/>
      <c r="L54" s="30"/>
      <c r="M54" s="20"/>
      <c r="N54" s="20"/>
    </row>
    <row r="55" spans="1:14" x14ac:dyDescent="0.25">
      <c r="A55" s="18" t="s">
        <v>37</v>
      </c>
      <c r="B55" s="18"/>
      <c r="C55" s="18"/>
      <c r="D55" s="18"/>
      <c r="E55" s="8"/>
      <c r="F55" s="39"/>
      <c r="G55" s="14"/>
      <c r="H55" s="19"/>
      <c r="I55" s="19"/>
      <c r="J55" s="32"/>
      <c r="K55" s="19"/>
      <c r="L55" s="30"/>
      <c r="M55" s="20"/>
      <c r="N55" s="20"/>
    </row>
    <row r="56" spans="1:14" x14ac:dyDescent="0.25">
      <c r="A56" s="18"/>
      <c r="B56" s="18"/>
      <c r="C56" s="18"/>
      <c r="D56" s="18"/>
      <c r="E56" s="8"/>
      <c r="F56" s="39"/>
      <c r="G56" s="14"/>
      <c r="H56" s="19"/>
      <c r="I56" s="19"/>
      <c r="J56" s="32"/>
      <c r="K56" s="19"/>
      <c r="L56" s="30"/>
      <c r="M56" s="20"/>
      <c r="N56" s="20"/>
    </row>
    <row r="57" spans="1:14" x14ac:dyDescent="0.25">
      <c r="A57" s="23" t="s">
        <v>11</v>
      </c>
      <c r="B57" s="18"/>
      <c r="C57" s="18"/>
      <c r="D57" s="18"/>
      <c r="E57" s="8"/>
      <c r="F57" s="39"/>
      <c r="G57" s="14"/>
      <c r="H57" s="19"/>
      <c r="I57" s="19"/>
      <c r="J57" s="32"/>
      <c r="K57" s="19"/>
      <c r="L57" s="30"/>
      <c r="M57" s="20"/>
      <c r="N57" s="20"/>
    </row>
    <row r="58" spans="1:14" x14ac:dyDescent="0.25">
      <c r="A58" s="24">
        <v>1</v>
      </c>
      <c r="B58" s="58" t="s">
        <v>12</v>
      </c>
      <c r="C58" s="59"/>
      <c r="D58" s="59"/>
      <c r="E58" s="59"/>
      <c r="F58" s="59"/>
      <c r="G58" s="60"/>
      <c r="H58" s="19"/>
      <c r="I58" s="19"/>
      <c r="J58" s="32"/>
      <c r="K58" s="19"/>
      <c r="L58" s="30"/>
      <c r="M58" s="20"/>
      <c r="N58" s="38"/>
    </row>
    <row r="59" spans="1:14" x14ac:dyDescent="0.25">
      <c r="A59" s="24">
        <v>2</v>
      </c>
      <c r="B59" s="58" t="s">
        <v>13</v>
      </c>
      <c r="C59" s="59"/>
      <c r="D59" s="59"/>
      <c r="E59" s="59"/>
      <c r="F59" s="59"/>
      <c r="G59" s="60"/>
      <c r="H59" s="19"/>
      <c r="I59" s="19"/>
      <c r="J59" s="32"/>
      <c r="K59" s="19"/>
      <c r="L59" s="30"/>
      <c r="M59" s="20"/>
      <c r="N59" s="20"/>
    </row>
    <row r="60" spans="1:14" x14ac:dyDescent="0.25">
      <c r="A60" s="24">
        <v>3</v>
      </c>
      <c r="B60" s="58" t="s">
        <v>14</v>
      </c>
      <c r="C60" s="59"/>
      <c r="D60" s="59"/>
      <c r="E60" s="59"/>
      <c r="F60" s="59"/>
      <c r="G60" s="60"/>
      <c r="H60" s="19"/>
      <c r="I60" s="19"/>
      <c r="J60" s="32"/>
      <c r="K60" s="19"/>
      <c r="L60" s="30"/>
      <c r="M60" s="20"/>
      <c r="N60" s="20"/>
    </row>
    <row r="61" spans="1:14" ht="18" customHeight="1" x14ac:dyDescent="0.25">
      <c r="A61" s="24">
        <v>4</v>
      </c>
      <c r="B61" s="58" t="s">
        <v>27</v>
      </c>
      <c r="C61" s="59"/>
      <c r="D61" s="59"/>
      <c r="E61" s="59"/>
      <c r="F61" s="59"/>
      <c r="G61" s="60"/>
      <c r="H61" s="19"/>
      <c r="I61" s="19"/>
      <c r="J61" s="32"/>
      <c r="K61" s="19"/>
      <c r="L61" s="30"/>
      <c r="M61" s="20"/>
      <c r="N61" s="20"/>
    </row>
    <row r="62" spans="1:14" x14ac:dyDescent="0.25">
      <c r="A62" s="24">
        <v>5</v>
      </c>
      <c r="B62" s="58" t="s">
        <v>15</v>
      </c>
      <c r="C62" s="59"/>
      <c r="D62" s="59"/>
      <c r="E62" s="59"/>
      <c r="F62" s="59"/>
      <c r="G62" s="60"/>
      <c r="H62" s="19"/>
      <c r="I62" s="19"/>
      <c r="J62" s="32"/>
      <c r="K62" s="19"/>
      <c r="L62" s="30"/>
      <c r="M62" s="20"/>
      <c r="N62" s="20"/>
    </row>
    <row r="63" spans="1:14" x14ac:dyDescent="0.25">
      <c r="A63" s="24">
        <v>6</v>
      </c>
      <c r="B63" s="58" t="s">
        <v>129</v>
      </c>
      <c r="C63" s="59"/>
      <c r="D63" s="59"/>
      <c r="E63" s="59"/>
      <c r="F63" s="59"/>
      <c r="G63" s="60"/>
      <c r="H63" s="19"/>
      <c r="I63" s="19"/>
      <c r="J63" s="32"/>
      <c r="K63" s="19"/>
      <c r="L63" s="30"/>
      <c r="M63" s="20"/>
      <c r="N63" s="20"/>
    </row>
    <row r="64" spans="1:14" ht="58.5" customHeight="1" x14ac:dyDescent="0.25">
      <c r="A64" s="24">
        <v>7</v>
      </c>
      <c r="B64" s="68" t="s">
        <v>16</v>
      </c>
      <c r="C64" s="69"/>
      <c r="D64" s="69"/>
      <c r="E64" s="69"/>
      <c r="F64" s="69"/>
      <c r="G64" s="70"/>
      <c r="H64" s="19"/>
      <c r="I64" s="19"/>
      <c r="J64" s="32"/>
      <c r="K64" s="19"/>
      <c r="L64" s="30"/>
      <c r="M64" s="20"/>
      <c r="N64" s="20"/>
    </row>
    <row r="65" spans="1:14" x14ac:dyDescent="0.25">
      <c r="A65" s="18"/>
      <c r="B65" s="18"/>
      <c r="C65" s="18"/>
      <c r="D65" s="18"/>
      <c r="E65" s="8"/>
      <c r="F65" s="39"/>
      <c r="G65" s="14"/>
      <c r="H65" s="19"/>
      <c r="I65" s="19"/>
      <c r="J65" s="32"/>
      <c r="K65" s="19"/>
      <c r="L65" s="30"/>
      <c r="M65" s="20"/>
      <c r="N65" s="20"/>
    </row>
  </sheetData>
  <mergeCells count="19">
    <mergeCell ref="B60:G60"/>
    <mergeCell ref="B61:G61"/>
    <mergeCell ref="B62:G62"/>
    <mergeCell ref="B63:G63"/>
    <mergeCell ref="B64:G64"/>
    <mergeCell ref="A4:N4"/>
    <mergeCell ref="A5:N5"/>
    <mergeCell ref="M6:N6"/>
    <mergeCell ref="B58:G58"/>
    <mergeCell ref="F11:F12"/>
    <mergeCell ref="F13:F16"/>
    <mergeCell ref="F17:F24"/>
    <mergeCell ref="F25:F26"/>
    <mergeCell ref="F27:F33"/>
    <mergeCell ref="B59:G59"/>
    <mergeCell ref="F34:F35"/>
    <mergeCell ref="F36:F37"/>
    <mergeCell ref="F38:F40"/>
    <mergeCell ref="F41:F4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2025-12-09T08:15:13Z</dcterms:modified>
</cp:coreProperties>
</file>